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'!$A$2:$V$14</definedName>
    <definedName name="DATA1">#REF!</definedName>
    <definedName name="_xlnm.Print_Area" localSheetId="0">'დამტკ._საბიუჯ. '!$B$2:$T$14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2" l="1"/>
  <c r="T14" i="2"/>
  <c r="N13" i="2"/>
  <c r="N14" i="2"/>
  <c r="T7" i="2"/>
  <c r="T8" i="2"/>
  <c r="N7" i="2"/>
  <c r="N8" i="2"/>
  <c r="L6" i="2"/>
  <c r="J4" i="2" l="1"/>
  <c r="J3" i="2" s="1"/>
  <c r="P4" i="2"/>
  <c r="P3" i="2" s="1"/>
  <c r="O4" i="2"/>
  <c r="O3" i="2" s="1"/>
  <c r="Q4" i="2" l="1"/>
  <c r="Q3" i="2" s="1"/>
  <c r="K4" i="2"/>
  <c r="K3" i="2" s="1"/>
  <c r="I4" i="2"/>
  <c r="I3" i="2" s="1"/>
  <c r="H4" i="2"/>
  <c r="H3" i="2" s="1"/>
  <c r="G4" i="2"/>
  <c r="G3" i="2" s="1"/>
  <c r="F4" i="2"/>
  <c r="F3" i="2" s="1"/>
  <c r="E4" i="2"/>
  <c r="D4" i="2"/>
  <c r="D3" i="2" s="1"/>
  <c r="L14" i="2"/>
  <c r="L13" i="2"/>
  <c r="L12" i="2"/>
  <c r="R12" i="2" s="1"/>
  <c r="L11" i="2"/>
  <c r="R11" i="2" s="1"/>
  <c r="L10" i="2"/>
  <c r="R10" i="2" s="1"/>
  <c r="L9" i="2"/>
  <c r="R9" i="2" s="1"/>
  <c r="L8" i="2"/>
  <c r="L7" i="2"/>
  <c r="R6" i="2"/>
  <c r="L5" i="2"/>
  <c r="R5" i="2" s="1"/>
  <c r="T11" i="2" l="1"/>
  <c r="S11" i="2"/>
  <c r="T5" i="2"/>
  <c r="S5" i="2"/>
  <c r="T9" i="2"/>
  <c r="S9" i="2"/>
  <c r="M13" i="2"/>
  <c r="R13" i="2"/>
  <c r="T6" i="2"/>
  <c r="S6" i="2"/>
  <c r="T10" i="2"/>
  <c r="S10" i="2"/>
  <c r="M14" i="2"/>
  <c r="R14" i="2"/>
  <c r="M7" i="2"/>
  <c r="R7" i="2"/>
  <c r="M8" i="2"/>
  <c r="R8" i="2"/>
  <c r="T12" i="2"/>
  <c r="S12" i="2"/>
  <c r="N6" i="2"/>
  <c r="M6" i="2"/>
  <c r="N5" i="2"/>
  <c r="M5" i="2"/>
  <c r="N10" i="2"/>
  <c r="M10" i="2"/>
  <c r="N11" i="2"/>
  <c r="M11" i="2"/>
  <c r="N9" i="2"/>
  <c r="M9" i="2"/>
  <c r="N12" i="2"/>
  <c r="M12" i="2"/>
  <c r="E3" i="2"/>
  <c r="L4" i="2"/>
  <c r="M4" i="2" s="1"/>
  <c r="S7" i="2" l="1"/>
  <c r="S14" i="2"/>
  <c r="R4" i="2"/>
  <c r="S8" i="2"/>
  <c r="S4" i="2" s="1"/>
  <c r="S13" i="2"/>
  <c r="L3" i="2"/>
  <c r="N3" i="2" s="1"/>
  <c r="N4" i="2"/>
  <c r="S3" i="2" l="1"/>
  <c r="R3" i="2"/>
  <c r="T3" i="2" s="1"/>
  <c r="T4" i="2"/>
  <c r="M3" i="2"/>
</calcChain>
</file>

<file path=xl/sharedStrings.xml><?xml version="1.0" encoding="utf-8"?>
<sst xmlns="http://schemas.openxmlformats.org/spreadsheetml/2006/main" count="55" uniqueCount="34">
  <si>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</si>
  <si>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</si>
  <si>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</si>
  <si>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</si>
  <si>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</si>
  <si>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</si>
  <si>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</si>
  <si>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</si>
  <si>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</si>
  <si>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</si>
  <si>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</si>
  <si>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</si>
  <si>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</si>
  <si>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</si>
  <si>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</si>
  <si>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</si>
  <si>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</si>
  <si>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</si>
  <si>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</si>
  <si>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</si>
  <si>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მაისი-ივნისი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</si>
  <si>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</si>
  <si>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</si>
  <si>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</si>
  <si>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</si>
  <si>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</si>
  <si>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</si>
  <si>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</si>
  <si>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</si>
  <si>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</si>
  <si>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</si>
  <si>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</si>
  <si>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</si>
  <si>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საკასო 24.05.2019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</si>
</sst>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showGridLines="0" tabSelected="1" view="pageBreakPreview" zoomScale="70" zoomScaleNormal="100" zoomScaleSheetLayoutView="7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20" sqref="C20"/>
    </sheetView>
  </sheetViews>
  <sheetFormatPr defaultColWidth="8.85546875" defaultRowHeight="15.75" x14ac:dyDescent="0.25"/>
  <cols>
    <col min="1" max="1" width="10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18.28515625" style="17" customWidth="1"/>
    <col min="8" max="8" width="20.5703125" style="17" hidden="1" customWidth="1"/>
    <col min="9" max="9" width="21.5703125" style="17" hidden="1" customWidth="1"/>
    <col min="10" max="10" width="18.28515625" style="17" customWidth="1"/>
    <col min="11" max="13" width="20.7109375" style="17" customWidth="1"/>
    <col min="14" max="14" width="21.7109375" style="17" customWidth="1"/>
    <col min="15" max="15" width="21" style="20" customWidth="1"/>
    <col min="16" max="16" width="21" style="17" customWidth="1"/>
    <col min="17" max="18" width="21.5703125" style="17" customWidth="1"/>
    <col min="19" max="19" width="20.28515625" style="17" customWidth="1"/>
    <col min="20" max="20" width="20.7109375" style="17" customWidth="1"/>
    <col min="21" max="21" width="95.5703125" style="17" customWidth="1"/>
    <col min="22" max="16384" width="8.85546875" style="17"/>
  </cols>
  <sheetData>
    <row r="1" spans="1:22" ht="18" customHeight="1" x14ac:dyDescent="0.25">
      <c r="A1" s="13"/>
      <c r="B1" s="14"/>
      <c r="C1" s="15"/>
      <c r="D1" s="15"/>
      <c r="O1" s="16"/>
    </row>
    <row r="2" spans="1:22" ht="77.25" customHeight="1" x14ac:dyDescent="0.25">
      <c r="A2" s="13"/>
      <c r="B2" s="22" t="s">
        <v>0</v>
      </c>
      <c r="C2" s="22" t="s">
        <v>1</v>
      </c>
      <c r="D2" s="21" t="s">
        <v>16</v>
      </c>
      <c r="E2" s="21" t="s">
        <v>18</v>
      </c>
      <c r="F2" s="21" t="s">
        <v>19</v>
      </c>
      <c r="G2" s="21" t="s">
        <v>33</v>
      </c>
      <c r="H2" s="21" t="s">
        <v>21</v>
      </c>
      <c r="I2" s="21" t="s">
        <v>22</v>
      </c>
      <c r="J2" s="21" t="s">
        <v>28</v>
      </c>
      <c r="K2" s="21" t="s">
        <v>20</v>
      </c>
      <c r="L2" s="21" t="s">
        <v>24</v>
      </c>
      <c r="M2" s="21" t="s">
        <v>30</v>
      </c>
      <c r="N2" s="21" t="s">
        <v>29</v>
      </c>
      <c r="O2" s="21" t="s">
        <v>23</v>
      </c>
      <c r="P2" s="21" t="s">
        <v>17</v>
      </c>
      <c r="Q2" s="21" t="s">
        <v>27</v>
      </c>
      <c r="R2" s="21" t="s">
        <v>25</v>
      </c>
      <c r="S2" s="21" t="s">
        <v>26</v>
      </c>
      <c r="T2" s="21" t="s">
        <v>31</v>
      </c>
      <c r="U2" s="26"/>
    </row>
    <row r="3" spans="1:22" ht="54" x14ac:dyDescent="0.25">
      <c r="A3" s="18"/>
      <c r="B3" s="1" t="s">
        <v>14</v>
      </c>
      <c r="C3" s="2" t="s">
        <v>15</v>
      </c>
      <c r="D3" s="3">
        <f t="shared" ref="D3" si="0">D4+D12+D13+D14</f>
        <v>0</v>
      </c>
      <c r="E3" s="3">
        <f t="shared" ref="E3" si="1">E4+E12+E13+E14</f>
        <v>0</v>
      </c>
      <c r="F3" s="3">
        <f t="shared" ref="F3" si="2">F4+F12+F13+F14</f>
        <v>1540502.3299999998</v>
      </c>
      <c r="G3" s="3">
        <f t="shared" ref="G3" si="3">G4+G12+G13+G14</f>
        <v>0</v>
      </c>
      <c r="H3" s="3">
        <f>H4+H12+H13+H14</f>
        <v>0</v>
      </c>
      <c r="I3" s="3">
        <f t="shared" ref="I3:J3" si="4">I4+I12+I13+I14</f>
        <v>0</v>
      </c>
      <c r="J3" s="3">
        <f t="shared" si="4"/>
        <v>0</v>
      </c>
      <c r="K3" s="3">
        <f t="shared" ref="K3" si="5">K4+K12+K13+K14</f>
        <v>0</v>
      </c>
      <c r="L3" s="3">
        <f t="shared" ref="L3" si="6">L4+L12+L13+L14</f>
        <v>0</v>
      </c>
      <c r="M3" s="3">
        <f t="shared" ref="M3:M14" si="7">E3-L3</f>
        <v>0</v>
      </c>
      <c r="N3" s="25" t="e">
        <f>L3/E3</f>
        <v>#DIV/0!</v>
      </c>
      <c r="O3" s="6">
        <f t="shared" ref="O3:P3" si="8">O4+O12+O13+O14</f>
        <v>0</v>
      </c>
      <c r="P3" s="6">
        <f t="shared" si="8"/>
        <v>0</v>
      </c>
      <c r="Q3" s="3">
        <f t="shared" ref="Q3" si="9">Q4+Q12+Q13+Q14</f>
        <v>0</v>
      </c>
      <c r="R3" s="3">
        <f t="shared" ref="R3" si="10">R4+R12+R13+R14</f>
        <v>0</v>
      </c>
      <c r="S3" s="3">
        <f t="shared" ref="S3" si="11">S4+S12+S13+S14</f>
        <v>0</v>
      </c>
      <c r="T3" s="23" t="e">
        <f t="shared" ref="T3:T14" si="12">R3/P3</f>
        <v>#DIV/0!</v>
      </c>
      <c r="U3" s="27"/>
      <c r="V3" s="17" t="s">
        <v>32</v>
      </c>
    </row>
    <row r="4" spans="1:22" ht="18" x14ac:dyDescent="0.25">
      <c r="A4" s="18"/>
      <c r="B4" s="7" t="s">
        <v>2</v>
      </c>
      <c r="C4" s="8" t="s">
        <v>3</v>
      </c>
      <c r="D4" s="5">
        <f t="shared" ref="D4:S4" si="13">D5+D6+D7+D8+D9+D10+D11</f>
        <v>0</v>
      </c>
      <c r="E4" s="5">
        <f t="shared" si="13"/>
        <v>0</v>
      </c>
      <c r="F4" s="5">
        <f t="shared" si="13"/>
        <v>1514351.3299999998</v>
      </c>
      <c r="G4" s="5">
        <f t="shared" si="13"/>
        <v>0</v>
      </c>
      <c r="H4" s="5">
        <f t="shared" si="13"/>
        <v>0</v>
      </c>
      <c r="I4" s="5">
        <f t="shared" si="13"/>
        <v>0</v>
      </c>
      <c r="J4" s="5">
        <f t="shared" ref="J4" si="14">J5+J6+J7+J8+J9+J10+J11</f>
        <v>0</v>
      </c>
      <c r="K4" s="5">
        <f t="shared" si="13"/>
        <v>0</v>
      </c>
      <c r="L4" s="3">
        <f t="shared" si="13"/>
        <v>0</v>
      </c>
      <c r="M4" s="3">
        <f t="shared" si="7"/>
        <v>0</v>
      </c>
      <c r="N4" s="25" t="e">
        <f>L4/E4</f>
        <v>#DIV/0!</v>
      </c>
      <c r="O4" s="4">
        <f t="shared" ref="O4:P4" si="15">O5+O6+O7+O8+O9+O10+O11</f>
        <v>0</v>
      </c>
      <c r="P4" s="4">
        <f t="shared" si="15"/>
        <v>0</v>
      </c>
      <c r="Q4" s="5">
        <f t="shared" si="13"/>
        <v>0</v>
      </c>
      <c r="R4" s="5">
        <f t="shared" si="13"/>
        <v>0</v>
      </c>
      <c r="S4" s="5">
        <f t="shared" si="13"/>
        <v>0</v>
      </c>
      <c r="T4" s="24" t="e">
        <f t="shared" si="12"/>
        <v>#DIV/0!</v>
      </c>
      <c r="U4" s="28"/>
      <c r="V4" s="17" t="s">
        <v>32</v>
      </c>
    </row>
    <row r="5" spans="1:22" ht="18" x14ac:dyDescent="0.25">
      <c r="A5" s="18"/>
      <c r="B5" s="9" t="s">
        <v>2</v>
      </c>
      <c r="C5" s="10" t="s">
        <v>4</v>
      </c>
      <c r="D5" s="3"/>
      <c r="E5" s="3"/>
      <c r="F5" s="3">
        <v>887609.99</v>
      </c>
      <c r="G5" s="3"/>
      <c r="H5" s="3"/>
      <c r="I5" s="3"/>
      <c r="J5" s="3"/>
      <c r="K5" s="3"/>
      <c r="L5" s="3">
        <f t="shared" ref="L5:L14" si="16">G5+K5</f>
        <v>0</v>
      </c>
      <c r="M5" s="3">
        <f t="shared" si="7"/>
        <v>0</v>
      </c>
      <c r="N5" s="25" t="e">
        <f>L5/E5</f>
        <v>#DIV/0!</v>
      </c>
      <c r="O5" s="11"/>
      <c r="P5" s="11"/>
      <c r="Q5" s="3"/>
      <c r="R5" s="3">
        <f t="shared" ref="R5:R14" si="17">L5+Q5</f>
        <v>0</v>
      </c>
      <c r="S5" s="3">
        <f t="shared" ref="S5:S14" si="18">P5-R5</f>
        <v>0</v>
      </c>
      <c r="T5" s="23" t="e">
        <f t="shared" si="12"/>
        <v>#DIV/0!</v>
      </c>
      <c r="U5" s="27"/>
      <c r="V5" s="17" t="s">
        <v>32</v>
      </c>
    </row>
    <row r="6" spans="1:22" ht="18" x14ac:dyDescent="0.25">
      <c r="A6" s="18"/>
      <c r="B6" s="9" t="s">
        <v>2</v>
      </c>
      <c r="C6" s="10" t="s">
        <v>5</v>
      </c>
      <c r="D6" s="3"/>
      <c r="E6" s="3"/>
      <c r="F6" s="3">
        <v>595954.68000000005</v>
      </c>
      <c r="G6" s="3"/>
      <c r="H6" s="3"/>
      <c r="I6" s="3"/>
      <c r="J6" s="3"/>
      <c r="K6" s="3"/>
      <c r="L6" s="3">
        <f>G6+J6+K6</f>
        <v>0</v>
      </c>
      <c r="M6" s="3">
        <f t="shared" si="7"/>
        <v>0</v>
      </c>
      <c r="N6" s="25" t="e">
        <f>L6/E6</f>
        <v>#DIV/0!</v>
      </c>
      <c r="O6" s="11"/>
      <c r="P6" s="11"/>
      <c r="Q6" s="3"/>
      <c r="R6" s="3">
        <f t="shared" si="17"/>
        <v>0</v>
      </c>
      <c r="S6" s="3">
        <f t="shared" si="18"/>
        <v>0</v>
      </c>
      <c r="T6" s="23" t="e">
        <f t="shared" si="12"/>
        <v>#DIV/0!</v>
      </c>
      <c r="U6" s="27"/>
      <c r="V6" s="17" t="s">
        <v>32</v>
      </c>
    </row>
    <row r="7" spans="1:22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/>
      <c r="L7" s="3">
        <f t="shared" si="16"/>
        <v>0</v>
      </c>
      <c r="M7" s="3">
        <f t="shared" si="7"/>
        <v>0</v>
      </c>
      <c r="N7" s="25" t="e">
        <f t="shared" ref="N7:N8" si="19">L7/E7</f>
        <v>#DIV/0!</v>
      </c>
      <c r="O7" s="11"/>
      <c r="P7" s="11"/>
      <c r="Q7" s="3"/>
      <c r="R7" s="3">
        <f t="shared" si="17"/>
        <v>0</v>
      </c>
      <c r="S7" s="3">
        <f t="shared" si="18"/>
        <v>0</v>
      </c>
      <c r="T7" s="23" t="e">
        <f t="shared" si="12"/>
        <v>#DIV/0!</v>
      </c>
      <c r="U7" s="27"/>
      <c r="V7" s="17" t="s">
        <v>32</v>
      </c>
    </row>
    <row r="8" spans="1:22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/>
      <c r="L8" s="3">
        <f t="shared" si="16"/>
        <v>0</v>
      </c>
      <c r="M8" s="3">
        <f t="shared" si="7"/>
        <v>0</v>
      </c>
      <c r="N8" s="25" t="e">
        <f t="shared" si="19"/>
        <v>#DIV/0!</v>
      </c>
      <c r="O8" s="11"/>
      <c r="P8" s="11"/>
      <c r="Q8" s="3"/>
      <c r="R8" s="3">
        <f t="shared" si="17"/>
        <v>0</v>
      </c>
      <c r="S8" s="3">
        <f t="shared" si="18"/>
        <v>0</v>
      </c>
      <c r="T8" s="23" t="e">
        <f t="shared" si="12"/>
        <v>#DIV/0!</v>
      </c>
      <c r="U8" s="27"/>
      <c r="V8" s="17" t="s">
        <v>32</v>
      </c>
    </row>
    <row r="9" spans="1:22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/>
      <c r="L9" s="3">
        <f t="shared" si="16"/>
        <v>0</v>
      </c>
      <c r="M9" s="3">
        <f t="shared" si="7"/>
        <v>0</v>
      </c>
      <c r="N9" s="25" t="e">
        <f>L9/E9</f>
        <v>#DIV/0!</v>
      </c>
      <c r="O9" s="11"/>
      <c r="P9" s="11"/>
      <c r="Q9" s="3"/>
      <c r="R9" s="3">
        <f t="shared" si="17"/>
        <v>0</v>
      </c>
      <c r="S9" s="3">
        <f t="shared" si="18"/>
        <v>0</v>
      </c>
      <c r="T9" s="23" t="e">
        <f t="shared" si="12"/>
        <v>#DIV/0!</v>
      </c>
      <c r="U9" s="27"/>
      <c r="V9" s="17" t="s">
        <v>32</v>
      </c>
    </row>
    <row r="10" spans="1:22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/>
      <c r="K10" s="3"/>
      <c r="L10" s="3">
        <f t="shared" si="16"/>
        <v>0</v>
      </c>
      <c r="M10" s="3">
        <f t="shared" si="7"/>
        <v>0</v>
      </c>
      <c r="N10" s="25" t="e">
        <f>L10/E10</f>
        <v>#DIV/0!</v>
      </c>
      <c r="O10" s="11"/>
      <c r="P10" s="11"/>
      <c r="Q10" s="3"/>
      <c r="R10" s="3">
        <f t="shared" si="17"/>
        <v>0</v>
      </c>
      <c r="S10" s="3">
        <f t="shared" si="18"/>
        <v>0</v>
      </c>
      <c r="T10" s="23" t="e">
        <f t="shared" si="12"/>
        <v>#DIV/0!</v>
      </c>
      <c r="U10" s="27"/>
      <c r="V10" s="17" t="s">
        <v>32</v>
      </c>
    </row>
    <row r="11" spans="1:22" ht="18" x14ac:dyDescent="0.25">
      <c r="A11" s="18"/>
      <c r="B11" s="9" t="s">
        <v>2</v>
      </c>
      <c r="C11" s="12" t="s">
        <v>10</v>
      </c>
      <c r="D11" s="3"/>
      <c r="E11" s="3"/>
      <c r="F11" s="3">
        <v>5327.76</v>
      </c>
      <c r="G11" s="3"/>
      <c r="H11" s="3"/>
      <c r="I11" s="3"/>
      <c r="J11" s="3"/>
      <c r="K11" s="3"/>
      <c r="L11" s="3">
        <f t="shared" si="16"/>
        <v>0</v>
      </c>
      <c r="M11" s="3">
        <f t="shared" si="7"/>
        <v>0</v>
      </c>
      <c r="N11" s="25" t="e">
        <f>L11/E11</f>
        <v>#DIV/0!</v>
      </c>
      <c r="O11" s="11"/>
      <c r="P11" s="11"/>
      <c r="Q11" s="3"/>
      <c r="R11" s="3">
        <f t="shared" si="17"/>
        <v>0</v>
      </c>
      <c r="S11" s="3">
        <f t="shared" si="18"/>
        <v>0</v>
      </c>
      <c r="T11" s="23" t="e">
        <f t="shared" si="12"/>
        <v>#DIV/0!</v>
      </c>
      <c r="U11" s="27"/>
      <c r="V11" s="17" t="s">
        <v>32</v>
      </c>
    </row>
    <row r="12" spans="1:22" ht="18" x14ac:dyDescent="0.25">
      <c r="A12" s="18"/>
      <c r="B12" s="9" t="s">
        <v>2</v>
      </c>
      <c r="C12" s="8" t="s">
        <v>11</v>
      </c>
      <c r="D12" s="5"/>
      <c r="E12" s="5"/>
      <c r="F12" s="5">
        <v>26151</v>
      </c>
      <c r="G12" s="5"/>
      <c r="H12" s="5"/>
      <c r="I12" s="5"/>
      <c r="J12" s="5"/>
      <c r="K12" s="5"/>
      <c r="L12" s="3">
        <f t="shared" si="16"/>
        <v>0</v>
      </c>
      <c r="M12" s="3">
        <f t="shared" si="7"/>
        <v>0</v>
      </c>
      <c r="N12" s="25" t="e">
        <f>L12/E12</f>
        <v>#DIV/0!</v>
      </c>
      <c r="O12" s="4"/>
      <c r="P12" s="4"/>
      <c r="Q12" s="5"/>
      <c r="R12" s="5">
        <f t="shared" si="17"/>
        <v>0</v>
      </c>
      <c r="S12" s="5">
        <f t="shared" si="18"/>
        <v>0</v>
      </c>
      <c r="T12" s="24" t="e">
        <f t="shared" si="12"/>
        <v>#DIV/0!</v>
      </c>
      <c r="U12" s="28"/>
      <c r="V12" s="17" t="s">
        <v>32</v>
      </c>
    </row>
    <row r="13" spans="1:22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5"/>
      <c r="K13" s="5"/>
      <c r="L13" s="3">
        <f t="shared" si="16"/>
        <v>0</v>
      </c>
      <c r="M13" s="3">
        <f t="shared" si="7"/>
        <v>0</v>
      </c>
      <c r="N13" s="25" t="e">
        <f t="shared" ref="N13:N14" si="20">L13/E13</f>
        <v>#DIV/0!</v>
      </c>
      <c r="O13" s="4"/>
      <c r="P13" s="4"/>
      <c r="Q13" s="5"/>
      <c r="R13" s="5">
        <f t="shared" si="17"/>
        <v>0</v>
      </c>
      <c r="S13" s="5">
        <f t="shared" si="18"/>
        <v>0</v>
      </c>
      <c r="T13" s="24" t="e">
        <f t="shared" si="12"/>
        <v>#DIV/0!</v>
      </c>
      <c r="U13" s="28"/>
      <c r="V13" s="17" t="s">
        <v>32</v>
      </c>
    </row>
    <row r="14" spans="1:22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5"/>
      <c r="K14" s="5"/>
      <c r="L14" s="3">
        <f t="shared" si="16"/>
        <v>0</v>
      </c>
      <c r="M14" s="3">
        <f t="shared" si="7"/>
        <v>0</v>
      </c>
      <c r="N14" s="25" t="e">
        <f t="shared" si="20"/>
        <v>#DIV/0!</v>
      </c>
      <c r="O14" s="4">
        <v>0</v>
      </c>
      <c r="P14" s="4">
        <v>0</v>
      </c>
      <c r="Q14" s="5"/>
      <c r="R14" s="5">
        <f t="shared" si="17"/>
        <v>0</v>
      </c>
      <c r="S14" s="5">
        <f t="shared" si="18"/>
        <v>0</v>
      </c>
      <c r="T14" s="24" t="e">
        <f t="shared" si="12"/>
        <v>#DIV/0!</v>
      </c>
      <c r="U14" s="28"/>
      <c r="V14" s="17" t="s">
        <v>32</v>
      </c>
    </row>
  </sheetData>
  <pageMargins left="0.15748031496063" right="0.15748031496063" top="0.39370078740157499" bottom="0.39370078740157499" header="0.39370078740157499" footer="0.39370078740157499"/>
  <pageSetup scale="28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2019-05-21T09:07:59Z</dcterms:modified>
</cp:coreProperties>
</file>